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PUL\Veřejné zakázky\Úklid vozidel 2022\Verze 4.5.2022\"/>
    </mc:Choice>
  </mc:AlternateContent>
  <xr:revisionPtr revIDLastSave="0" documentId="13_ncr:1_{81BDE6FF-1308-4150-8AB4-87F58F517DEC}" xr6:coauthVersionLast="47" xr6:coauthVersionMax="47" xr10:uidLastSave="{00000000-0000-0000-0000-000000000000}"/>
  <bookViews>
    <workbookView xWindow="-120" yWindow="-120" windowWidth="29040" windowHeight="17640" xr2:uid="{749AB2C2-2B34-4C90-B670-D19E76C8945A}"/>
  </bookViews>
  <sheets>
    <sheet name="Cena" sheetId="2" r:id="rId1"/>
    <sheet name="Model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5" l="1"/>
  <c r="D8" i="5"/>
  <c r="C8" i="5"/>
  <c r="B8" i="5"/>
  <c r="D6" i="5"/>
  <c r="C6" i="5"/>
  <c r="B6" i="5"/>
  <c r="D4" i="5"/>
  <c r="C4" i="5"/>
  <c r="D15" i="2" l="1"/>
</calcChain>
</file>

<file path=xl/sharedStrings.xml><?xml version="1.0" encoding="utf-8"?>
<sst xmlns="http://schemas.openxmlformats.org/spreadsheetml/2006/main" count="55" uniqueCount="16">
  <si>
    <t>V Kč bez DPH</t>
  </si>
  <si>
    <t>1) Denní úklid</t>
  </si>
  <si>
    <t>Vozidlo délky 12 metrů</t>
  </si>
  <si>
    <t>Vozidlo délky 15 metrů</t>
  </si>
  <si>
    <t>Vozidlo délky 18 metrů</t>
  </si>
  <si>
    <t>cena za provedení 1 úklidu</t>
  </si>
  <si>
    <t>2) Malý úklid</t>
  </si>
  <si>
    <t>3) Velký úklid</t>
  </si>
  <si>
    <t>4) Úklid po znečištění hasicím přístrojem, rekonstrukci nebo po velké opravě</t>
  </si>
  <si>
    <t>Cena za tepování 1 vozidla</t>
  </si>
  <si>
    <t>5) Cena za tepování sedáků cestujících a řidiče</t>
  </si>
  <si>
    <t>Nabídková cena za jeden kalendářní rok:</t>
  </si>
  <si>
    <t>modelový roční počet úklidů</t>
  </si>
  <si>
    <t>za jeden kalendářní rok</t>
  </si>
  <si>
    <t>Ceník jednotlivých typů úklidů dle typů 
dopravních prostředků - do nabídky</t>
  </si>
  <si>
    <t>Modelové počty jednotlivých typů 
úklidů dle typů dopravních prostředků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</si>
</sst>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Franklin Gothic Book"/>
      <family val="2"/>
    </font>
    <font>
      <sz val="11"/>
      <color rgb="FF000000"/>
      <name val="Franklin Gothic Book"/>
      <family val="2"/>
    </font>
    <font>
      <b/>
      <sz val="11"/>
      <color rgb="FF000000"/>
      <name val="Franklin Gothic Book"/>
      <family val="2"/>
    </font>
    <font>
      <sz val="11"/>
      <color theme="1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Fill="1" applyBorder="1"/>
    <xf numFmtId="3" fontId="0" fillId="0" borderId="0" xfId="0" applyNumberFormat="1"/>
    <xf numFmtId="3" fontId="4" fillId="0" borderId="1" xfId="0" applyNumberFormat="1" applyFont="1" applyFill="1" applyBorder="1"/>
    <xf numFmtId="3" fontId="4" fillId="0" borderId="0" xfId="0" applyNumberFormat="1" applyFont="1" applyFill="1" applyBorder="1"/>
    <xf numFmtId="0" fontId="4" fillId="0" borderId="0" xfId="0" applyFont="1" applyBorder="1"/>
    <xf numFmtId="3" fontId="4" fillId="0" borderId="0" xfId="0" applyNumberFormat="1" applyFont="1" applyBorder="1"/>
    <xf numFmtId="3" fontId="4" fillId="0" borderId="0" xfId="0" applyNumberFormat="1" applyFont="1"/>
    <xf numFmtId="3" fontId="4" fillId="0" borderId="1" xfId="0" applyNumberFormat="1" applyFont="1" applyBorder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FDEB1-8F5F-47DE-9E5F-7F0E01BAA312}">
  <dimension ref="A1:E30"/>
  <sheetViews>
    <sheetView tabSelected="1" workbookViewId="0">
      <selection sqref="A1:D1"/>
    </sheetView>
  </sheetViews>
  <sheetFormatPr defaultColWidth="8.85546875" defaultRowHeight="15" x14ac:dyDescent="0.25"/>
  <cols>
    <col min="1" max="1" width="24.85546875" customWidth="1"/>
    <col min="2" max="3" width="21.140625" customWidth="1"/>
    <col min="4" max="4" width="21.5703125" customWidth="1"/>
    <col min="5" max="5" width="30.85546875" customWidth="1"/>
  </cols>
  <sheetData>
    <row r="1" spans="1:4" ht="57" customHeight="1" x14ac:dyDescent="0.25">
      <c r="A1" s="22" t="s">
        <v>14</v>
      </c>
      <c r="B1" s="23"/>
      <c r="C1" s="23"/>
      <c r="D1" s="24"/>
    </row>
    <row r="2" spans="1:4" ht="16.5" thickBot="1" x14ac:dyDescent="0.3">
      <c r="A2" s="25" t="s">
        <v>0</v>
      </c>
      <c r="B2" s="26"/>
      <c r="C2" s="26"/>
      <c r="D2" s="27"/>
    </row>
    <row r="3" spans="1:4" ht="32.25" thickBot="1" x14ac:dyDescent="0.3">
      <c r="A3" s="1" t="s">
        <v>1</v>
      </c>
      <c r="B3" s="2" t="s">
        <v>2</v>
      </c>
      <c r="C3" s="2" t="s">
        <v>3</v>
      </c>
      <c r="D3" s="2" t="s">
        <v>4</v>
      </c>
    </row>
    <row r="4" spans="1:4" ht="32.25" thickBot="1" x14ac:dyDescent="0.3">
      <c r="A4" s="3" t="s">
        <v>5</v>
      </c>
      <c r="B4" s="16"/>
      <c r="C4" s="16"/>
      <c r="D4" s="16"/>
    </row>
    <row r="5" spans="1:4" ht="32.25" thickBot="1" x14ac:dyDescent="0.3">
      <c r="A5" s="1" t="s">
        <v>6</v>
      </c>
      <c r="B5" s="2" t="s">
        <v>2</v>
      </c>
      <c r="C5" s="2" t="s">
        <v>3</v>
      </c>
      <c r="D5" s="2" t="s">
        <v>4</v>
      </c>
    </row>
    <row r="6" spans="1:4" ht="32.25" thickBot="1" x14ac:dyDescent="0.3">
      <c r="A6" s="3" t="s">
        <v>5</v>
      </c>
      <c r="B6" s="16"/>
      <c r="C6" s="16"/>
      <c r="D6" s="16"/>
    </row>
    <row r="7" spans="1:4" ht="32.25" thickBot="1" x14ac:dyDescent="0.3">
      <c r="A7" s="1" t="s">
        <v>7</v>
      </c>
      <c r="B7" s="2" t="s">
        <v>2</v>
      </c>
      <c r="C7" s="2" t="s">
        <v>3</v>
      </c>
      <c r="D7" s="2" t="s">
        <v>4</v>
      </c>
    </row>
    <row r="8" spans="1:4" ht="32.25" thickBot="1" x14ac:dyDescent="0.3">
      <c r="A8" s="3" t="s">
        <v>5</v>
      </c>
      <c r="B8" s="16"/>
      <c r="C8" s="16"/>
      <c r="D8" s="16"/>
    </row>
    <row r="9" spans="1:4" ht="16.5" thickBot="1" x14ac:dyDescent="0.3">
      <c r="A9" s="28"/>
      <c r="B9" s="29"/>
      <c r="C9" s="29"/>
      <c r="D9" s="30"/>
    </row>
    <row r="10" spans="1:4" ht="63.75" thickBot="1" x14ac:dyDescent="0.3">
      <c r="A10" s="1" t="s">
        <v>8</v>
      </c>
      <c r="B10" s="2" t="s">
        <v>2</v>
      </c>
      <c r="C10" s="2" t="s">
        <v>3</v>
      </c>
      <c r="D10" s="2" t="s">
        <v>4</v>
      </c>
    </row>
    <row r="11" spans="1:4" ht="32.25" thickBot="1" x14ac:dyDescent="0.3">
      <c r="A11" s="3" t="s">
        <v>5</v>
      </c>
      <c r="B11" s="16"/>
      <c r="C11" s="16"/>
      <c r="D11" s="16"/>
    </row>
    <row r="12" spans="1:4" ht="48" thickBot="1" x14ac:dyDescent="0.3">
      <c r="A12" s="1" t="s">
        <v>10</v>
      </c>
      <c r="B12" s="2" t="s">
        <v>2</v>
      </c>
      <c r="C12" s="2" t="s">
        <v>3</v>
      </c>
      <c r="D12" s="2" t="s">
        <v>4</v>
      </c>
    </row>
    <row r="13" spans="1:4" ht="32.25" thickBot="1" x14ac:dyDescent="0.3">
      <c r="A13" s="3" t="s">
        <v>9</v>
      </c>
      <c r="B13" s="16"/>
      <c r="C13" s="16"/>
      <c r="D13" s="16"/>
    </row>
    <row r="14" spans="1:4" ht="15.75" thickBot="1" x14ac:dyDescent="0.3"/>
    <row r="15" spans="1:4" ht="54.95" customHeight="1" thickBot="1" x14ac:dyDescent="0.3">
      <c r="C15" s="4" t="s">
        <v>11</v>
      </c>
      <c r="D15" s="17">
        <f>SUM(B4*Model!B4)+(C4*Model!C4)+(D4*Model!D4)+(B6*Model!B6)+(C6*Model!C6)+(D6*Model!D6)+(B8*Model!B8)+(C8*Model!C8)+(D8*Model!D8)+(B11*Model!B11)+(C11*Model!C11)+(D11*Model!D11)+(B13*Model!B13)+(C13*Model!C13)+(D13*Model!D13)</f>
        <v>0</v>
      </c>
    </row>
    <row r="17" spans="1:5" ht="15.75" x14ac:dyDescent="0.3">
      <c r="A17" s="5"/>
      <c r="B17" s="5"/>
      <c r="C17" s="5"/>
      <c r="D17" s="5"/>
      <c r="E17" s="5"/>
    </row>
    <row r="18" spans="1:5" ht="15.75" x14ac:dyDescent="0.3">
      <c r="A18" s="10"/>
      <c r="B18" s="11"/>
      <c r="C18" s="11"/>
      <c r="D18" s="11"/>
      <c r="E18" s="8"/>
    </row>
    <row r="19" spans="1:5" ht="15.75" x14ac:dyDescent="0.3">
      <c r="A19" s="10"/>
      <c r="B19" s="11"/>
      <c r="C19" s="11"/>
      <c r="D19" s="11"/>
      <c r="E19" s="8"/>
    </row>
    <row r="20" spans="1:5" ht="15.75" x14ac:dyDescent="0.3">
      <c r="A20" s="10"/>
      <c r="B20" s="11"/>
      <c r="C20" s="11"/>
      <c r="D20" s="11"/>
      <c r="E20" s="8"/>
    </row>
    <row r="21" spans="1:5" ht="15.75" x14ac:dyDescent="0.3">
      <c r="A21" s="10"/>
      <c r="B21" s="10"/>
      <c r="C21" s="10"/>
      <c r="D21" s="10"/>
    </row>
    <row r="22" spans="1:5" ht="15.75" x14ac:dyDescent="0.3">
      <c r="A22" s="10"/>
      <c r="B22" s="10"/>
      <c r="C22" s="10"/>
      <c r="D22" s="10"/>
    </row>
    <row r="23" spans="1:5" ht="15.75" x14ac:dyDescent="0.3">
      <c r="A23" s="10"/>
      <c r="B23" s="11"/>
      <c r="C23" s="11"/>
      <c r="D23" s="11"/>
      <c r="E23" s="9"/>
    </row>
    <row r="24" spans="1:5" ht="15.75" x14ac:dyDescent="0.3">
      <c r="A24" s="10"/>
      <c r="B24" s="11"/>
      <c r="C24" s="11"/>
      <c r="D24" s="11"/>
      <c r="E24" s="9"/>
    </row>
    <row r="25" spans="1:5" ht="15.75" x14ac:dyDescent="0.3">
      <c r="A25" s="10"/>
      <c r="B25" s="11"/>
      <c r="C25" s="11"/>
      <c r="D25" s="11"/>
      <c r="E25" s="9"/>
    </row>
    <row r="27" spans="1:5" ht="15.75" x14ac:dyDescent="0.3">
      <c r="A27" s="6"/>
      <c r="B27" s="5"/>
      <c r="C27" s="5"/>
      <c r="D27" s="5"/>
    </row>
    <row r="28" spans="1:5" ht="15.75" x14ac:dyDescent="0.3">
      <c r="A28" s="5"/>
      <c r="B28" s="7"/>
      <c r="C28" s="7"/>
      <c r="D28" s="7"/>
    </row>
    <row r="29" spans="1:5" ht="15.75" x14ac:dyDescent="0.3">
      <c r="A29" s="5"/>
      <c r="B29" s="7"/>
      <c r="C29" s="7"/>
      <c r="D29" s="7"/>
    </row>
    <row r="30" spans="1:5" ht="15.75" x14ac:dyDescent="0.3">
      <c r="A30" s="5"/>
      <c r="B30" s="7"/>
      <c r="C30" s="7"/>
      <c r="D30" s="7"/>
    </row>
  </sheetData>
  <sheetProtection algorithmName="SHA-512" hashValue="El9wAnzi+Lu5rpoqWMrU03h5B7AA+2T4lQmKupDFZRqdXS26gJgNZSVNFeADzRIdOzGOQfOVJgiT98xIDJrsfQ==" saltValue="pqXDC2auRzWALP9VLpR3AA==" spinCount="100000" sheet="1" objects="1" scenarios="1"/>
  <protectedRanges>
    <protectedRange sqref="B4 B4:D4 B6:D6 B8:D8 B11:D11 B13:D13" name="Oblast1"/>
  </protectedRanges>
  <mergeCells count="3">
    <mergeCell ref="A1:D1"/>
    <mergeCell ref="A2:D2"/>
    <mergeCell ref="A9:D9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22F15-3639-4740-87E6-1A44A7A56524}">
  <dimension ref="A1:E30"/>
  <sheetViews>
    <sheetView workbookViewId="0">
      <selection sqref="A1:D1"/>
    </sheetView>
  </sheetViews>
  <sheetFormatPr defaultColWidth="8.85546875" defaultRowHeight="15" x14ac:dyDescent="0.25"/>
  <cols>
    <col min="1" max="1" width="24.85546875" customWidth="1"/>
    <col min="2" max="3" width="21.140625" customWidth="1"/>
    <col min="4" max="4" width="21.5703125" customWidth="1"/>
    <col min="5" max="5" width="30.85546875" customWidth="1"/>
  </cols>
  <sheetData>
    <row r="1" spans="1:4" ht="57" customHeight="1" x14ac:dyDescent="0.25">
      <c r="A1" s="22" t="s">
        <v>15</v>
      </c>
      <c r="B1" s="23"/>
      <c r="C1" s="23"/>
      <c r="D1" s="24"/>
    </row>
    <row r="2" spans="1:4" ht="16.5" thickBot="1" x14ac:dyDescent="0.3">
      <c r="A2" s="25" t="s">
        <v>13</v>
      </c>
      <c r="B2" s="26"/>
      <c r="C2" s="26"/>
      <c r="D2" s="27"/>
    </row>
    <row r="3" spans="1:4" ht="32.25" thickBot="1" x14ac:dyDescent="0.3">
      <c r="A3" s="1" t="s">
        <v>1</v>
      </c>
      <c r="B3" s="2" t="s">
        <v>2</v>
      </c>
      <c r="C3" s="2" t="s">
        <v>3</v>
      </c>
      <c r="D3" s="2" t="s">
        <v>4</v>
      </c>
    </row>
    <row r="4" spans="1:4" ht="32.25" thickBot="1" x14ac:dyDescent="0.3">
      <c r="A4" s="18" t="s">
        <v>12</v>
      </c>
      <c r="B4" s="19">
        <f>278+5703</f>
        <v>5981</v>
      </c>
      <c r="C4" s="19">
        <f>2504+407</f>
        <v>2911</v>
      </c>
      <c r="D4" s="19">
        <f>6816+1120</f>
        <v>7936</v>
      </c>
    </row>
    <row r="5" spans="1:4" ht="32.25" thickBot="1" x14ac:dyDescent="0.3">
      <c r="A5" s="20" t="s">
        <v>6</v>
      </c>
      <c r="B5" s="21" t="s">
        <v>2</v>
      </c>
      <c r="C5" s="21" t="s">
        <v>3</v>
      </c>
      <c r="D5" s="21" t="s">
        <v>4</v>
      </c>
    </row>
    <row r="6" spans="1:4" ht="32.25" thickBot="1" x14ac:dyDescent="0.3">
      <c r="A6" s="18" t="s">
        <v>12</v>
      </c>
      <c r="B6" s="19">
        <f>195+5312</f>
        <v>5507</v>
      </c>
      <c r="C6" s="19">
        <f>1757+379</f>
        <v>2136</v>
      </c>
      <c r="D6" s="19">
        <f>4783+1043</f>
        <v>5826</v>
      </c>
    </row>
    <row r="7" spans="1:4" ht="32.25" thickBot="1" x14ac:dyDescent="0.3">
      <c r="A7" s="20" t="s">
        <v>7</v>
      </c>
      <c r="B7" s="21" t="s">
        <v>2</v>
      </c>
      <c r="C7" s="21" t="s">
        <v>3</v>
      </c>
      <c r="D7" s="21" t="s">
        <v>4</v>
      </c>
    </row>
    <row r="8" spans="1:4" ht="32.25" thickBot="1" x14ac:dyDescent="0.3">
      <c r="A8" s="18" t="s">
        <v>12</v>
      </c>
      <c r="B8" s="19">
        <f>44+1241</f>
        <v>1285</v>
      </c>
      <c r="C8" s="19">
        <f>394+89</f>
        <v>483</v>
      </c>
      <c r="D8" s="19">
        <f>1073+244</f>
        <v>1317</v>
      </c>
    </row>
    <row r="9" spans="1:4" ht="16.5" thickBot="1" x14ac:dyDescent="0.3">
      <c r="A9" s="31"/>
      <c r="B9" s="32"/>
      <c r="C9" s="32"/>
      <c r="D9" s="33"/>
    </row>
    <row r="10" spans="1:4" ht="63.75" thickBot="1" x14ac:dyDescent="0.3">
      <c r="A10" s="20" t="s">
        <v>8</v>
      </c>
      <c r="B10" s="21" t="s">
        <v>2</v>
      </c>
      <c r="C10" s="21" t="s">
        <v>3</v>
      </c>
      <c r="D10" s="21" t="s">
        <v>4</v>
      </c>
    </row>
    <row r="11" spans="1:4" ht="32.25" thickBot="1" x14ac:dyDescent="0.3">
      <c r="A11" s="18" t="s">
        <v>12</v>
      </c>
      <c r="B11" s="19">
        <v>12</v>
      </c>
      <c r="C11" s="19">
        <v>12</v>
      </c>
      <c r="D11" s="19">
        <v>12</v>
      </c>
    </row>
    <row r="12" spans="1:4" ht="48" thickBot="1" x14ac:dyDescent="0.3">
      <c r="A12" s="20" t="s">
        <v>10</v>
      </c>
      <c r="B12" s="21" t="s">
        <v>2</v>
      </c>
      <c r="C12" s="21" t="s">
        <v>3</v>
      </c>
      <c r="D12" s="21" t="s">
        <v>4</v>
      </c>
    </row>
    <row r="13" spans="1:4" ht="32.25" thickBot="1" x14ac:dyDescent="0.3">
      <c r="A13" s="18" t="s">
        <v>12</v>
      </c>
      <c r="B13" s="19">
        <v>12</v>
      </c>
      <c r="C13" s="19">
        <v>12</v>
      </c>
      <c r="D13" s="19">
        <v>12</v>
      </c>
    </row>
    <row r="15" spans="1:4" ht="36" customHeight="1" x14ac:dyDescent="0.25">
      <c r="C15" s="15"/>
      <c r="D15" s="14"/>
    </row>
    <row r="17" spans="1:5" ht="15.75" x14ac:dyDescent="0.3">
      <c r="A17" s="5"/>
      <c r="B17" s="5"/>
      <c r="C17" s="5"/>
      <c r="D17" s="5"/>
      <c r="E17" s="5"/>
    </row>
    <row r="18" spans="1:5" ht="15.75" x14ac:dyDescent="0.3">
      <c r="A18" s="5"/>
      <c r="B18" s="12"/>
      <c r="C18" s="12"/>
      <c r="D18" s="12"/>
      <c r="E18" s="13"/>
    </row>
    <row r="19" spans="1:5" ht="15.75" x14ac:dyDescent="0.3">
      <c r="A19" s="5"/>
      <c r="B19" s="12"/>
      <c r="C19" s="12"/>
      <c r="D19" s="12"/>
      <c r="E19" s="13"/>
    </row>
    <row r="20" spans="1:5" ht="15.75" x14ac:dyDescent="0.3">
      <c r="A20" s="5"/>
      <c r="B20" s="12"/>
      <c r="C20" s="12"/>
      <c r="D20" s="12"/>
      <c r="E20" s="13"/>
    </row>
    <row r="21" spans="1:5" ht="15.75" x14ac:dyDescent="0.3">
      <c r="A21" s="5"/>
      <c r="B21" s="5"/>
      <c r="C21" s="5"/>
      <c r="D21" s="5"/>
    </row>
    <row r="22" spans="1:5" ht="15.75" x14ac:dyDescent="0.3">
      <c r="A22" s="5"/>
      <c r="B22" s="5"/>
      <c r="C22" s="5"/>
      <c r="D22" s="5"/>
    </row>
    <row r="23" spans="1:5" ht="15.75" x14ac:dyDescent="0.3">
      <c r="A23" s="5"/>
      <c r="B23" s="12"/>
      <c r="C23" s="12"/>
      <c r="D23" s="12"/>
      <c r="E23" s="12"/>
    </row>
    <row r="24" spans="1:5" ht="15.75" x14ac:dyDescent="0.3">
      <c r="A24" s="5"/>
      <c r="B24" s="12"/>
      <c r="C24" s="12"/>
      <c r="D24" s="12"/>
      <c r="E24" s="12"/>
    </row>
    <row r="25" spans="1:5" ht="15.75" x14ac:dyDescent="0.3">
      <c r="A25" s="5"/>
      <c r="B25" s="12"/>
      <c r="C25" s="12"/>
      <c r="D25" s="12"/>
      <c r="E25" s="12"/>
    </row>
    <row r="27" spans="1:5" ht="15.75" x14ac:dyDescent="0.3">
      <c r="A27" s="5"/>
      <c r="B27" s="5"/>
      <c r="C27" s="5"/>
      <c r="D27" s="5"/>
    </row>
    <row r="28" spans="1:5" ht="15.75" x14ac:dyDescent="0.3">
      <c r="A28" s="5"/>
      <c r="B28" s="7"/>
      <c r="C28" s="7"/>
      <c r="D28" s="7"/>
    </row>
    <row r="29" spans="1:5" ht="15.75" x14ac:dyDescent="0.3">
      <c r="A29" s="5"/>
      <c r="B29" s="7"/>
      <c r="C29" s="7"/>
      <c r="D29" s="7"/>
    </row>
    <row r="30" spans="1:5" ht="15.75" x14ac:dyDescent="0.3">
      <c r="A30" s="5"/>
      <c r="B30" s="7"/>
      <c r="C30" s="7"/>
      <c r="D30" s="7"/>
    </row>
  </sheetData>
  <sheetProtection algorithmName="SHA-512" hashValue="Ehj6EkEsJCwKj9/+9pK0I87npNTz8YCkUE3ZzCQp8pHektFd2+rqto7NdgynZ1zR3gcJRHVHjc0rPlA/A1SVVg==" saltValue="n+5ZEW928dwRIrN2YwyzEA==" spinCount="100000" sheet="1" objects="1" scenarios="1"/>
  <mergeCells count="3">
    <mergeCell ref="A1:D1"/>
    <mergeCell ref="A2:D2"/>
    <mergeCell ref="A9:D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Cena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Dolejš</dc:creator>
  <cp:lastModifiedBy>Jan Seidel</cp:lastModifiedBy>
  <cp:lastPrinted>2022-03-17T13:47:57Z</cp:lastPrinted>
  <dcterms:created xsi:type="dcterms:W3CDTF">2022-03-17T13:46:35Z</dcterms:created>
  <dcterms:modified xsi:type="dcterms:W3CDTF">2022-05-04T06:25:57Z</dcterms:modified>
</cp:coreProperties>
</file>